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52" i="1" l="1"/>
  <c r="T19" i="1"/>
  <c r="S37" i="1" l="1"/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<sst xmlns="http://schemas.openxmlformats.org/spreadsheetml/2006/main" count="133" uniqueCount="77">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</sst>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ahoma"/>
      <family val="2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4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2" fillId="4" borderId="1" xfId="0" applyNumberFormat="1" applyFont="1" applyFill="1" applyBorder="1" applyAlignment="1" applyProtection="1">
      <alignment horizontal="right" vertical="center" readingOrder="1"/>
    </xf>
    <xf numFmtId="4" fontId="22" fillId="4" borderId="1" xfId="0" applyNumberFormat="1" applyFont="1" applyFill="1" applyBorder="1" applyAlignment="1" applyProtection="1">
      <alignment horizontal="right" vertical="center" readingOrder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" fontId="3" fillId="4" borderId="6" xfId="2" applyNumberFormat="1" applyFont="1" applyFill="1" applyBorder="1" applyAlignment="1" applyProtection="1">
      <alignment horizontal="right" vertical="center" wrapText="1"/>
      <protection locked="0"/>
    </xf>
    <xf numFmtId="4" fontId="23" fillId="4" borderId="3" xfId="0" applyNumberFormat="1" applyFont="1" applyFill="1" applyBorder="1" applyAlignment="1" applyProtection="1">
      <alignment horizontal="right" vertical="center" readingOrder="1"/>
    </xf>
    <xf numFmtId="4" fontId="23" fillId="4" borderId="1" xfId="0" applyNumberFormat="1" applyFont="1" applyFill="1" applyBorder="1" applyAlignment="1" applyProtection="1">
      <alignment horizontal="right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80" zoomScaleNormal="80" workbookViewId="0">
      <pane xSplit="2" topLeftCell="C1" activePane="topRight" state="frozen"/>
      <selection pane="topRight" activeCell="AD29" sqref="AD29"/>
    </sheetView>
  </sheetViews>
  <sheetFormatPr defaultColWidth="8.85546875" defaultRowHeight="15" x14ac:dyDescent="0.25"/>
  <cols>
    <col min="1" max="1" width="4.42578125" style="32" customWidth="1"/>
    <col min="2" max="2" width="41.5703125" style="5" customWidth="1"/>
    <col min="3" max="3" width="9.7109375" style="5" customWidth="1"/>
    <col min="4" max="4" width="11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66" t="s">
        <v>74</v>
      </c>
      <c r="F2" s="66"/>
      <c r="G2" s="66"/>
      <c r="H2" s="66"/>
      <c r="I2" s="66"/>
      <c r="J2" s="66"/>
      <c r="K2" s="66"/>
      <c r="L2" s="66"/>
      <c r="M2" s="66"/>
      <c r="N2" s="66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67" t="s">
        <v>57</v>
      </c>
      <c r="F3" s="67"/>
      <c r="G3" s="67"/>
      <c r="H3" s="67"/>
      <c r="I3" s="67"/>
      <c r="J3" s="67"/>
      <c r="K3" s="67"/>
      <c r="L3" s="67"/>
      <c r="M3" s="67"/>
      <c r="N3" s="67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65" t="s">
        <v>60</v>
      </c>
      <c r="D4" s="65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52" t="s">
        <v>71</v>
      </c>
      <c r="B6" s="51" t="s">
        <v>54</v>
      </c>
      <c r="C6" s="59" t="s">
        <v>0</v>
      </c>
      <c r="D6" s="59"/>
      <c r="E6" s="59"/>
      <c r="F6" s="59"/>
      <c r="G6" s="59"/>
      <c r="H6" s="59"/>
      <c r="I6" s="61" t="s">
        <v>1</v>
      </c>
      <c r="J6" s="59"/>
      <c r="K6" s="59"/>
      <c r="L6" s="59"/>
      <c r="M6" s="59"/>
      <c r="N6" s="59"/>
      <c r="O6" s="61" t="s">
        <v>2</v>
      </c>
      <c r="P6" s="59"/>
      <c r="Q6" s="59"/>
      <c r="R6" s="59"/>
      <c r="S6" s="59"/>
      <c r="T6" s="59"/>
      <c r="U6" s="61" t="s">
        <v>3</v>
      </c>
      <c r="V6" s="59"/>
      <c r="W6" s="59"/>
      <c r="X6" s="59"/>
      <c r="Y6" s="59"/>
      <c r="Z6" s="59"/>
      <c r="AA6" s="61" t="s">
        <v>4</v>
      </c>
      <c r="AB6" s="59"/>
      <c r="AC6" s="59"/>
      <c r="AD6" s="59"/>
      <c r="AE6" s="59"/>
      <c r="AF6" s="59"/>
      <c r="AG6" s="68" t="s">
        <v>53</v>
      </c>
      <c r="AH6" s="69"/>
      <c r="AI6" s="69"/>
      <c r="AJ6" s="69"/>
      <c r="AK6" s="69"/>
      <c r="AL6" s="70"/>
      <c r="AM6" s="62" t="s">
        <v>69</v>
      </c>
    </row>
    <row r="7" spans="1:39" s="12" customFormat="1" ht="34.15" customHeight="1" x14ac:dyDescent="0.25">
      <c r="A7" s="52"/>
      <c r="B7" s="51"/>
      <c r="C7" s="55" t="s">
        <v>55</v>
      </c>
      <c r="D7" s="55"/>
      <c r="E7" s="55"/>
      <c r="F7" s="56"/>
      <c r="G7" s="53" t="s">
        <v>61</v>
      </c>
      <c r="H7" s="53" t="s">
        <v>62</v>
      </c>
      <c r="I7" s="54" t="s">
        <v>55</v>
      </c>
      <c r="J7" s="55"/>
      <c r="K7" s="55"/>
      <c r="L7" s="56"/>
      <c r="M7" s="53" t="s">
        <v>61</v>
      </c>
      <c r="N7" s="53" t="s">
        <v>62</v>
      </c>
      <c r="O7" s="54" t="s">
        <v>55</v>
      </c>
      <c r="P7" s="55"/>
      <c r="Q7" s="55"/>
      <c r="R7" s="56"/>
      <c r="S7" s="53" t="s">
        <v>61</v>
      </c>
      <c r="T7" s="53" t="s">
        <v>62</v>
      </c>
      <c r="U7" s="54" t="s">
        <v>55</v>
      </c>
      <c r="V7" s="55"/>
      <c r="W7" s="55"/>
      <c r="X7" s="56"/>
      <c r="Y7" s="53" t="s">
        <v>61</v>
      </c>
      <c r="Z7" s="53" t="s">
        <v>62</v>
      </c>
      <c r="AA7" s="54" t="s">
        <v>55</v>
      </c>
      <c r="AB7" s="55"/>
      <c r="AC7" s="55"/>
      <c r="AD7" s="56"/>
      <c r="AE7" s="53" t="s">
        <v>61</v>
      </c>
      <c r="AF7" s="53" t="s">
        <v>62</v>
      </c>
      <c r="AG7" s="53" t="s">
        <v>55</v>
      </c>
      <c r="AH7" s="53"/>
      <c r="AI7" s="53"/>
      <c r="AJ7" s="53"/>
      <c r="AK7" s="53" t="s">
        <v>61</v>
      </c>
      <c r="AL7" s="53" t="s">
        <v>62</v>
      </c>
      <c r="AM7" s="63"/>
    </row>
    <row r="8" spans="1:39" s="12" customFormat="1" ht="34.15" customHeight="1" x14ac:dyDescent="0.25">
      <c r="A8" s="52"/>
      <c r="B8" s="51"/>
      <c r="C8" s="60" t="s">
        <v>51</v>
      </c>
      <c r="D8" s="58"/>
      <c r="E8" s="57" t="s">
        <v>52</v>
      </c>
      <c r="F8" s="58"/>
      <c r="G8" s="53"/>
      <c r="H8" s="53"/>
      <c r="I8" s="57" t="s">
        <v>51</v>
      </c>
      <c r="J8" s="58"/>
      <c r="K8" s="57" t="s">
        <v>52</v>
      </c>
      <c r="L8" s="58"/>
      <c r="M8" s="53"/>
      <c r="N8" s="53"/>
      <c r="O8" s="57" t="s">
        <v>51</v>
      </c>
      <c r="P8" s="58"/>
      <c r="Q8" s="57" t="s">
        <v>52</v>
      </c>
      <c r="R8" s="58"/>
      <c r="S8" s="53"/>
      <c r="T8" s="53"/>
      <c r="U8" s="57" t="s">
        <v>51</v>
      </c>
      <c r="V8" s="58"/>
      <c r="W8" s="57" t="s">
        <v>52</v>
      </c>
      <c r="X8" s="58"/>
      <c r="Y8" s="53"/>
      <c r="Z8" s="53"/>
      <c r="AA8" s="57" t="s">
        <v>51</v>
      </c>
      <c r="AB8" s="58"/>
      <c r="AC8" s="57" t="s">
        <v>52</v>
      </c>
      <c r="AD8" s="58"/>
      <c r="AE8" s="53"/>
      <c r="AF8" s="53"/>
      <c r="AG8" s="53" t="s">
        <v>51</v>
      </c>
      <c r="AH8" s="53"/>
      <c r="AI8" s="53" t="s">
        <v>52</v>
      </c>
      <c r="AJ8" s="53"/>
      <c r="AK8" s="53"/>
      <c r="AL8" s="53"/>
      <c r="AM8" s="63"/>
    </row>
    <row r="9" spans="1:39" s="16" customFormat="1" ht="21.4" customHeight="1" x14ac:dyDescent="0.25">
      <c r="A9" s="52"/>
      <c r="B9" s="51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7" t="s">
        <v>5</v>
      </c>
      <c r="P9" s="47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4"/>
    </row>
    <row r="10" spans="1:39" ht="21.4" customHeight="1" x14ac:dyDescent="0.25">
      <c r="A10" s="38">
        <v>1</v>
      </c>
      <c r="B10" s="39" t="s">
        <v>8</v>
      </c>
      <c r="C10" s="27">
        <v>31.94</v>
      </c>
      <c r="D10" s="27">
        <v>62.99</v>
      </c>
      <c r="E10" s="27">
        <v>31.94</v>
      </c>
      <c r="F10" s="27">
        <v>66.489999999999995</v>
      </c>
      <c r="G10" s="3">
        <f t="shared" ref="G10:G50" si="0">E10/C10*100</f>
        <v>100</v>
      </c>
      <c r="H10" s="3">
        <f t="shared" ref="H10:H50" si="1">F10/D10*100</f>
        <v>105.55643752976663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35.67</v>
      </c>
      <c r="P10" s="27">
        <v>52</v>
      </c>
      <c r="Q10" s="44">
        <v>34.799999999999997</v>
      </c>
      <c r="R10" s="27">
        <v>52</v>
      </c>
      <c r="S10" s="3">
        <f t="shared" ref="S10" si="2">Q10/O10*100</f>
        <v>97.560975609756085</v>
      </c>
      <c r="T10" s="3">
        <f t="shared" ref="T10" si="3">R10/P10*100</f>
        <v>100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0" si="8">AVERAGE(C10, I10,O10,U10,AA10)</f>
        <v>23.203333333333333</v>
      </c>
      <c r="AH10" s="23">
        <f t="shared" ref="AH10:AH50" si="9">AVERAGE(D10, J10,P10,V10,AB10)</f>
        <v>38.99666666666667</v>
      </c>
      <c r="AI10" s="23">
        <f t="shared" ref="AI10:AI50" si="10">AVERAGE(E10, K10,Q10,W10,AC10)</f>
        <v>22.91333333333333</v>
      </c>
      <c r="AJ10" s="23">
        <f t="shared" ref="AJ10:AJ50" si="11">AVERAGE(F10, L10,R10,X10,AD10)</f>
        <v>40.163333333333334</v>
      </c>
      <c r="AK10" s="24">
        <f>AI10/AG10*100</f>
        <v>98.750179571900574</v>
      </c>
      <c r="AL10" s="24">
        <f>AJ10/AH10*100</f>
        <v>102.99170869305068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54.98</v>
      </c>
      <c r="D11" s="27">
        <v>122.21</v>
      </c>
      <c r="E11" s="44">
        <v>54.98</v>
      </c>
      <c r="F11" s="27">
        <v>122.21</v>
      </c>
      <c r="G11" s="3">
        <f t="shared" si="0"/>
        <v>100</v>
      </c>
      <c r="H11" s="3">
        <f t="shared" si="1"/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59.7</v>
      </c>
      <c r="P11" s="27">
        <v>74</v>
      </c>
      <c r="Q11" s="44">
        <v>59.7</v>
      </c>
      <c r="R11" s="27">
        <v>75</v>
      </c>
      <c r="S11" s="3">
        <f t="shared" ref="S11:S50" si="14">Q11/O11*100</f>
        <v>100</v>
      </c>
      <c r="T11" s="3">
        <f t="shared" ref="T11:T50" si="15">R11/P11*100</f>
        <v>101.35135135135135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38.893333333333338</v>
      </c>
      <c r="AH11" s="23">
        <f t="shared" si="9"/>
        <v>66.069999999999993</v>
      </c>
      <c r="AI11" s="23">
        <f t="shared" si="10"/>
        <v>38.893333333333338</v>
      </c>
      <c r="AJ11" s="23">
        <f t="shared" si="11"/>
        <v>66.403333333333322</v>
      </c>
      <c r="AK11" s="24">
        <f t="shared" ref="AK11:AK53" si="16">AI11/AG11*100</f>
        <v>100</v>
      </c>
      <c r="AL11" s="24">
        <f t="shared" ref="AL11:AL53" si="17">AJ11/AH11*100</f>
        <v>100.50451541294585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82.23</v>
      </c>
      <c r="D12" s="27">
        <v>137.47999999999999</v>
      </c>
      <c r="E12" s="44">
        <v>82.23</v>
      </c>
      <c r="F12" s="27">
        <v>109.94</v>
      </c>
      <c r="G12" s="3">
        <f t="shared" si="0"/>
        <v>100</v>
      </c>
      <c r="H12" s="3">
        <f t="shared" si="1"/>
        <v>79.967995344777435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81.2</v>
      </c>
      <c r="P12" s="27">
        <v>85</v>
      </c>
      <c r="Q12" s="44">
        <v>81.2</v>
      </c>
      <c r="R12" s="27">
        <v>87</v>
      </c>
      <c r="S12" s="3">
        <f t="shared" ref="S12:S21" si="18">Q12/O12*100</f>
        <v>100</v>
      </c>
      <c r="T12" s="3">
        <f t="shared" ref="T12:T21" si="19">R12/P12*100</f>
        <v>102.35294117647058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55.143333333333338</v>
      </c>
      <c r="AH12" s="23">
        <f t="shared" si="9"/>
        <v>74.826666666666668</v>
      </c>
      <c r="AI12" s="23">
        <f t="shared" si="10"/>
        <v>55.143333333333338</v>
      </c>
      <c r="AJ12" s="23">
        <f t="shared" si="11"/>
        <v>66.313333333333333</v>
      </c>
      <c r="AK12" s="24">
        <f t="shared" si="16"/>
        <v>100</v>
      </c>
      <c r="AL12" s="24">
        <f t="shared" si="17"/>
        <v>88.622594440484676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27.3</v>
      </c>
      <c r="D13" s="27">
        <v>133.31</v>
      </c>
      <c r="E13" s="44">
        <v>38.72</v>
      </c>
      <c r="F13" s="27">
        <v>144.32</v>
      </c>
      <c r="G13" s="3">
        <f t="shared" si="0"/>
        <v>141.83150183150181</v>
      </c>
      <c r="H13" s="3">
        <f t="shared" si="1"/>
        <v>108.25894531543018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44</v>
      </c>
      <c r="P13" s="27">
        <v>55</v>
      </c>
      <c r="Q13" s="44">
        <v>44</v>
      </c>
      <c r="R13" s="27">
        <v>56</v>
      </c>
      <c r="S13" s="3">
        <f t="shared" si="18"/>
        <v>100</v>
      </c>
      <c r="T13" s="3">
        <f t="shared" si="19"/>
        <v>101.81818181818181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24.433333333333334</v>
      </c>
      <c r="AH13" s="23">
        <f t="shared" si="9"/>
        <v>63.436666666666667</v>
      </c>
      <c r="AI13" s="23">
        <f t="shared" si="10"/>
        <v>28.24</v>
      </c>
      <c r="AJ13" s="23">
        <f t="shared" si="11"/>
        <v>67.44</v>
      </c>
      <c r="AK13" s="24">
        <f t="shared" si="16"/>
        <v>115.57980900409277</v>
      </c>
      <c r="AL13" s="24">
        <f t="shared" si="17"/>
        <v>106.31075613472754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93.32</v>
      </c>
      <c r="D14" s="27">
        <v>118.26</v>
      </c>
      <c r="E14" s="44">
        <v>97.95</v>
      </c>
      <c r="F14" s="27">
        <v>115.99</v>
      </c>
      <c r="G14" s="3">
        <f t="shared" si="0"/>
        <v>104.96142306043721</v>
      </c>
      <c r="H14" s="3">
        <f t="shared" si="1"/>
        <v>98.080500591916106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95</v>
      </c>
      <c r="P14" s="27">
        <v>105</v>
      </c>
      <c r="Q14" s="44">
        <v>95</v>
      </c>
      <c r="R14" s="27">
        <v>105</v>
      </c>
      <c r="S14" s="3">
        <f t="shared" si="18"/>
        <v>100</v>
      </c>
      <c r="T14" s="3">
        <f t="shared" si="19"/>
        <v>100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63.44</v>
      </c>
      <c r="AH14" s="23">
        <f t="shared" si="9"/>
        <v>75.086666666666659</v>
      </c>
      <c r="AI14" s="23">
        <f t="shared" si="10"/>
        <v>64.983333333333334</v>
      </c>
      <c r="AJ14" s="23">
        <f t="shared" si="11"/>
        <v>74.33</v>
      </c>
      <c r="AK14" s="24">
        <f t="shared" si="16"/>
        <v>102.43274485077765</v>
      </c>
      <c r="AL14" s="24">
        <f t="shared" si="17"/>
        <v>98.992275592648511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45.99</v>
      </c>
      <c r="D15" s="27">
        <v>46.99</v>
      </c>
      <c r="E15" s="44">
        <v>47.99</v>
      </c>
      <c r="F15" s="27">
        <v>48.99</v>
      </c>
      <c r="G15" s="3">
        <f t="shared" si="0"/>
        <v>104.34877147205914</v>
      </c>
      <c r="H15" s="3">
        <f t="shared" si="1"/>
        <v>104.25622472866567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55</v>
      </c>
      <c r="P15" s="27">
        <v>62.2</v>
      </c>
      <c r="Q15" s="44">
        <v>55</v>
      </c>
      <c r="R15" s="27">
        <v>60.2</v>
      </c>
      <c r="S15" s="3">
        <f t="shared" si="18"/>
        <v>100</v>
      </c>
      <c r="T15" s="3">
        <f t="shared" si="19"/>
        <v>96.784565916398719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34.330000000000005</v>
      </c>
      <c r="AH15" s="23">
        <f t="shared" si="9"/>
        <v>37.063333333333333</v>
      </c>
      <c r="AI15" s="23">
        <f t="shared" si="10"/>
        <v>34.99666666666667</v>
      </c>
      <c r="AJ15" s="23">
        <f t="shared" si="11"/>
        <v>37.063333333333333</v>
      </c>
      <c r="AK15" s="24">
        <f t="shared" si="16"/>
        <v>101.94193611030195</v>
      </c>
      <c r="AL15" s="24">
        <f t="shared" si="17"/>
        <v>100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9.99</v>
      </c>
      <c r="D16" s="27">
        <v>15.99</v>
      </c>
      <c r="E16" s="44">
        <v>9.99</v>
      </c>
      <c r="F16" s="27">
        <v>17.989999999999998</v>
      </c>
      <c r="G16" s="3">
        <f t="shared" si="0"/>
        <v>100</v>
      </c>
      <c r="H16" s="3">
        <f t="shared" si="1"/>
        <v>112.50781738586615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7.996666666666667</v>
      </c>
      <c r="AH16" s="23">
        <f t="shared" si="9"/>
        <v>11.996666666666668</v>
      </c>
      <c r="AI16" s="23">
        <f t="shared" si="10"/>
        <v>7.996666666666667</v>
      </c>
      <c r="AJ16" s="23">
        <f t="shared" si="11"/>
        <v>12.663333333333332</v>
      </c>
      <c r="AK16" s="24">
        <f t="shared" si="16"/>
        <v>100</v>
      </c>
      <c r="AL16" s="24">
        <f t="shared" si="17"/>
        <v>105.5570991942206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378</v>
      </c>
      <c r="D17" s="27">
        <v>1399</v>
      </c>
      <c r="E17" s="44">
        <v>199.99</v>
      </c>
      <c r="F17" s="49">
        <v>1235.99</v>
      </c>
      <c r="G17" s="3">
        <f t="shared" si="0"/>
        <v>52.907407407407412</v>
      </c>
      <c r="H17" s="3">
        <f t="shared" si="1"/>
        <v>88.348105789849896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351</v>
      </c>
      <c r="P17" s="27">
        <v>595</v>
      </c>
      <c r="Q17" s="44">
        <v>351</v>
      </c>
      <c r="R17" s="27">
        <v>610</v>
      </c>
      <c r="S17" s="3">
        <f t="shared" si="18"/>
        <v>100</v>
      </c>
      <c r="T17" s="3">
        <f t="shared" si="19"/>
        <v>102.52100840336134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243.66666666666666</v>
      </c>
      <c r="AH17" s="23">
        <f t="shared" si="9"/>
        <v>665.33333333333337</v>
      </c>
      <c r="AI17" s="23">
        <f t="shared" si="10"/>
        <v>184.33</v>
      </c>
      <c r="AJ17" s="23">
        <f t="shared" si="11"/>
        <v>615.99666666666667</v>
      </c>
      <c r="AK17" s="24">
        <f t="shared" si="16"/>
        <v>75.648426812585512</v>
      </c>
      <c r="AL17" s="24">
        <f t="shared" si="17"/>
        <v>92.584669338677344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34.99</v>
      </c>
      <c r="D18" s="27">
        <v>94.49</v>
      </c>
      <c r="E18" s="44">
        <v>34.99</v>
      </c>
      <c r="F18" s="27">
        <v>94.49</v>
      </c>
      <c r="G18" s="3">
        <f t="shared" si="0"/>
        <v>100</v>
      </c>
      <c r="H18" s="3">
        <f t="shared" si="1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57</v>
      </c>
      <c r="Q18" s="44">
        <v>55</v>
      </c>
      <c r="R18" s="27">
        <v>57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30.663333333333338</v>
      </c>
      <c r="AH18" s="23">
        <f t="shared" si="9"/>
        <v>51.163333333333334</v>
      </c>
      <c r="AI18" s="23">
        <f t="shared" si="10"/>
        <v>30.663333333333338</v>
      </c>
      <c r="AJ18" s="23">
        <f t="shared" si="11"/>
        <v>51.163333333333334</v>
      </c>
      <c r="AK18" s="24">
        <f t="shared" si="16"/>
        <v>100</v>
      </c>
      <c r="AL18" s="24">
        <f t="shared" si="17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234.2</v>
      </c>
      <c r="D19" s="27">
        <v>589.6</v>
      </c>
      <c r="E19" s="44">
        <v>272.69</v>
      </c>
      <c r="F19" s="27">
        <v>579.79999999999995</v>
      </c>
      <c r="G19" s="3">
        <f t="shared" si="0"/>
        <v>116.43467122117848</v>
      </c>
      <c r="H19" s="3">
        <f t="shared" si="1"/>
        <v>98.337856173677068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71">
        <v>380</v>
      </c>
      <c r="P19" s="71">
        <v>470</v>
      </c>
      <c r="Q19" s="71">
        <v>350</v>
      </c>
      <c r="R19" s="71">
        <v>450</v>
      </c>
      <c r="S19" s="3">
        <f t="shared" si="18"/>
        <v>92.10526315789474</v>
      </c>
      <c r="T19" s="3">
        <f>R19/P19*100</f>
        <v>95.744680851063833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285</v>
      </c>
      <c r="AB19" s="27">
        <v>375</v>
      </c>
      <c r="AC19" s="27">
        <v>303</v>
      </c>
      <c r="AD19" s="27">
        <v>400</v>
      </c>
      <c r="AE19" s="3">
        <f t="shared" si="6"/>
        <v>106.31578947368421</v>
      </c>
      <c r="AF19" s="3">
        <f t="shared" si="7"/>
        <v>106.66666666666667</v>
      </c>
      <c r="AG19" s="23">
        <f t="shared" si="8"/>
        <v>225.3</v>
      </c>
      <c r="AH19" s="23">
        <f t="shared" si="9"/>
        <v>359.15</v>
      </c>
      <c r="AI19" s="23">
        <f t="shared" si="10"/>
        <v>231.92250000000001</v>
      </c>
      <c r="AJ19" s="23">
        <f t="shared" si="11"/>
        <v>357.95</v>
      </c>
      <c r="AK19" s="24">
        <f t="shared" si="16"/>
        <v>102.93941411451397</v>
      </c>
      <c r="AL19" s="24">
        <f t="shared" si="17"/>
        <v>99.665877766949748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245</v>
      </c>
      <c r="D20" s="27">
        <v>678.2</v>
      </c>
      <c r="E20" s="44">
        <v>259</v>
      </c>
      <c r="F20" s="27">
        <v>688.7</v>
      </c>
      <c r="G20" s="3">
        <f t="shared" si="0"/>
        <v>105.71428571428572</v>
      </c>
      <c r="H20" s="3">
        <f t="shared" si="1"/>
        <v>101.5482158655264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71">
        <v>375</v>
      </c>
      <c r="P20" s="71">
        <v>629</v>
      </c>
      <c r="Q20" s="71">
        <v>360</v>
      </c>
      <c r="R20" s="71">
        <v>629</v>
      </c>
      <c r="S20" s="3">
        <f t="shared" si="18"/>
        <v>96</v>
      </c>
      <c r="T20" s="3">
        <f t="shared" si="19"/>
        <v>100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300</v>
      </c>
      <c r="AB20" s="27">
        <v>420</v>
      </c>
      <c r="AC20" s="27">
        <v>320</v>
      </c>
      <c r="AD20" s="27">
        <v>430</v>
      </c>
      <c r="AE20" s="3">
        <f t="shared" si="6"/>
        <v>106.66666666666667</v>
      </c>
      <c r="AF20" s="3">
        <f t="shared" si="7"/>
        <v>102.38095238095238</v>
      </c>
      <c r="AG20" s="23">
        <f t="shared" si="8"/>
        <v>230.5</v>
      </c>
      <c r="AH20" s="23">
        <f t="shared" si="9"/>
        <v>432.3</v>
      </c>
      <c r="AI20" s="23">
        <f t="shared" si="10"/>
        <v>235.25</v>
      </c>
      <c r="AJ20" s="23">
        <f t="shared" si="11"/>
        <v>437.42500000000001</v>
      </c>
      <c r="AK20" s="24">
        <f t="shared" si="16"/>
        <v>102.06073752711498</v>
      </c>
      <c r="AL20" s="24">
        <f t="shared" si="17"/>
        <v>101.18551931529032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890</v>
      </c>
      <c r="E21" s="44">
        <v>570</v>
      </c>
      <c r="F21" s="27">
        <v>917.3</v>
      </c>
      <c r="G21" s="3">
        <f t="shared" si="0"/>
        <v>100</v>
      </c>
      <c r="H21" s="3">
        <f t="shared" si="1"/>
        <v>103.06741573033706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72">
        <v>720</v>
      </c>
      <c r="P21" s="73">
        <v>850</v>
      </c>
      <c r="Q21" s="72">
        <v>720</v>
      </c>
      <c r="R21" s="73">
        <v>850</v>
      </c>
      <c r="S21" s="3">
        <f t="shared" si="18"/>
        <v>100</v>
      </c>
      <c r="T21" s="3">
        <f t="shared" si="19"/>
        <v>100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430.66666666666669</v>
      </c>
      <c r="AH21" s="23">
        <f t="shared" si="9"/>
        <v>580.66666666666663</v>
      </c>
      <c r="AI21" s="23">
        <f t="shared" si="10"/>
        <v>430.66666666666669</v>
      </c>
      <c r="AJ21" s="23">
        <f t="shared" si="11"/>
        <v>589.76666666666665</v>
      </c>
      <c r="AK21" s="24">
        <f t="shared" si="16"/>
        <v>100</v>
      </c>
      <c r="AL21" s="24">
        <f t="shared" si="17"/>
        <v>101.56716417910448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220</v>
      </c>
      <c r="AB22" s="27">
        <v>500</v>
      </c>
      <c r="AC22" s="27">
        <v>230</v>
      </c>
      <c r="AD22" s="27">
        <v>550</v>
      </c>
      <c r="AE22" s="3">
        <f t="shared" si="6"/>
        <v>104.54545454545455</v>
      </c>
      <c r="AF22" s="3">
        <f t="shared" si="7"/>
        <v>110.00000000000001</v>
      </c>
      <c r="AG22" s="23">
        <f t="shared" si="8"/>
        <v>111</v>
      </c>
      <c r="AH22" s="23">
        <f t="shared" si="9"/>
        <v>251</v>
      </c>
      <c r="AI22" s="23">
        <f t="shared" si="10"/>
        <v>116</v>
      </c>
      <c r="AJ22" s="23">
        <f t="shared" si="11"/>
        <v>276</v>
      </c>
      <c r="AK22" s="24">
        <f t="shared" si="16"/>
        <v>104.5045045045045</v>
      </c>
      <c r="AL22" s="24">
        <f t="shared" si="17"/>
        <v>109.96015936254979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220</v>
      </c>
      <c r="AB23" s="27">
        <v>450</v>
      </c>
      <c r="AC23" s="27">
        <v>230</v>
      </c>
      <c r="AD23" s="27">
        <v>450</v>
      </c>
      <c r="AE23" s="3">
        <f t="shared" si="6"/>
        <v>104.54545454545455</v>
      </c>
      <c r="AF23" s="3">
        <f t="shared" si="7"/>
        <v>100</v>
      </c>
      <c r="AG23" s="23">
        <f t="shared" si="8"/>
        <v>111</v>
      </c>
      <c r="AH23" s="23">
        <f t="shared" si="9"/>
        <v>226</v>
      </c>
      <c r="AI23" s="23">
        <f t="shared" si="10"/>
        <v>116</v>
      </c>
      <c r="AJ23" s="23">
        <f t="shared" si="11"/>
        <v>226</v>
      </c>
      <c r="AK23" s="24">
        <f t="shared" si="16"/>
        <v>104.5045045045045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121</v>
      </c>
      <c r="D24" s="27">
        <v>245.99</v>
      </c>
      <c r="E24" s="27">
        <v>139.99</v>
      </c>
      <c r="F24" s="27">
        <v>191.89</v>
      </c>
      <c r="G24" s="3">
        <f t="shared" si="0"/>
        <v>115.69421487603306</v>
      </c>
      <c r="H24" s="3">
        <f t="shared" si="1"/>
        <v>78.007236066506763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150</v>
      </c>
      <c r="P24" s="27">
        <v>180</v>
      </c>
      <c r="Q24" s="44">
        <v>150</v>
      </c>
      <c r="R24" s="27">
        <v>180</v>
      </c>
      <c r="S24" s="3">
        <f t="shared" si="14"/>
        <v>100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300</v>
      </c>
      <c r="AB24" s="27">
        <v>330</v>
      </c>
      <c r="AC24" s="27">
        <v>300</v>
      </c>
      <c r="AD24" s="27">
        <v>330</v>
      </c>
      <c r="AE24" s="3">
        <f t="shared" si="6"/>
        <v>100</v>
      </c>
      <c r="AF24" s="3">
        <f t="shared" si="7"/>
        <v>100</v>
      </c>
      <c r="AG24" s="23">
        <f t="shared" si="8"/>
        <v>143.25</v>
      </c>
      <c r="AH24" s="23">
        <f t="shared" si="9"/>
        <v>189.4975</v>
      </c>
      <c r="AI24" s="23">
        <f t="shared" si="10"/>
        <v>147.9975</v>
      </c>
      <c r="AJ24" s="23">
        <f t="shared" si="11"/>
        <v>175.9725</v>
      </c>
      <c r="AK24" s="24">
        <f t="shared" si="16"/>
        <v>103.31413612565446</v>
      </c>
      <c r="AL24" s="24">
        <f t="shared" si="17"/>
        <v>92.862702674177754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121.5</v>
      </c>
      <c r="D25" s="27">
        <v>250.99</v>
      </c>
      <c r="E25" s="27">
        <v>121.5</v>
      </c>
      <c r="F25" s="27">
        <v>250.99</v>
      </c>
      <c r="G25" s="3">
        <f t="shared" si="0"/>
        <v>100</v>
      </c>
      <c r="H25" s="3">
        <f t="shared" si="1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8">
        <v>160</v>
      </c>
      <c r="P25" s="48">
        <v>220</v>
      </c>
      <c r="Q25" s="48">
        <v>140</v>
      </c>
      <c r="R25" s="48">
        <v>210</v>
      </c>
      <c r="S25" s="3">
        <f t="shared" si="14"/>
        <v>87.5</v>
      </c>
      <c r="T25" s="3">
        <f t="shared" si="15"/>
        <v>95.454545454545453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120</v>
      </c>
      <c r="AB25" s="27">
        <v>320</v>
      </c>
      <c r="AC25" s="27">
        <v>120</v>
      </c>
      <c r="AD25" s="27">
        <v>320</v>
      </c>
      <c r="AE25" s="3">
        <f t="shared" si="6"/>
        <v>100</v>
      </c>
      <c r="AF25" s="3">
        <f t="shared" si="7"/>
        <v>100</v>
      </c>
      <c r="AG25" s="23">
        <f t="shared" si="8"/>
        <v>100.875</v>
      </c>
      <c r="AH25" s="23">
        <f t="shared" si="9"/>
        <v>198.2475</v>
      </c>
      <c r="AI25" s="23">
        <f t="shared" si="10"/>
        <v>95.875</v>
      </c>
      <c r="AJ25" s="23">
        <f t="shared" si="11"/>
        <v>195.7475</v>
      </c>
      <c r="AK25" s="24">
        <f t="shared" si="16"/>
        <v>95.043370508054522</v>
      </c>
      <c r="AL25" s="24">
        <f t="shared" si="17"/>
        <v>98.738950049811464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430</v>
      </c>
      <c r="D26" s="27">
        <v>540</v>
      </c>
      <c r="E26" s="44">
        <v>427</v>
      </c>
      <c r="F26" s="27">
        <v>520</v>
      </c>
      <c r="G26" s="3">
        <f t="shared" si="0"/>
        <v>99.302325581395351</v>
      </c>
      <c r="H26" s="3">
        <f t="shared" si="1"/>
        <v>96.296296296296291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350</v>
      </c>
      <c r="P26" s="27">
        <v>465</v>
      </c>
      <c r="Q26" s="44">
        <v>350</v>
      </c>
      <c r="R26" s="27">
        <v>465</v>
      </c>
      <c r="S26" s="3">
        <f t="shared" si="14"/>
        <v>100</v>
      </c>
      <c r="T26" s="3">
        <f t="shared" si="15"/>
        <v>100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390</v>
      </c>
      <c r="AC26" s="27">
        <v>200</v>
      </c>
      <c r="AD26" s="27">
        <v>390</v>
      </c>
      <c r="AE26" s="3">
        <f t="shared" si="6"/>
        <v>105.26315789473684</v>
      </c>
      <c r="AF26" s="3">
        <f t="shared" si="7"/>
        <v>100</v>
      </c>
      <c r="AG26" s="23">
        <f t="shared" si="8"/>
        <v>243</v>
      </c>
      <c r="AH26" s="23">
        <f t="shared" si="9"/>
        <v>349.25</v>
      </c>
      <c r="AI26" s="23">
        <f t="shared" si="10"/>
        <v>244.75</v>
      </c>
      <c r="AJ26" s="23">
        <f t="shared" si="11"/>
        <v>344.25</v>
      </c>
      <c r="AK26" s="24">
        <f t="shared" si="16"/>
        <v>100.72016460905351</v>
      </c>
      <c r="AL26" s="24">
        <f t="shared" si="17"/>
        <v>98.568360773085189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130</v>
      </c>
      <c r="D27" s="27">
        <v>170</v>
      </c>
      <c r="E27" s="44">
        <v>150</v>
      </c>
      <c r="F27" s="27">
        <v>180</v>
      </c>
      <c r="G27" s="3">
        <f t="shared" si="0"/>
        <v>115.38461538461537</v>
      </c>
      <c r="H27" s="3">
        <f t="shared" si="1"/>
        <v>105.88235294117648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160</v>
      </c>
      <c r="P27" s="27">
        <v>175</v>
      </c>
      <c r="Q27" s="44">
        <v>160</v>
      </c>
      <c r="R27" s="27">
        <v>175</v>
      </c>
      <c r="S27" s="3">
        <f t="shared" si="14"/>
        <v>100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170</v>
      </c>
      <c r="AB27" s="27">
        <v>180</v>
      </c>
      <c r="AC27" s="27">
        <v>150</v>
      </c>
      <c r="AD27" s="27">
        <v>180</v>
      </c>
      <c r="AE27" s="3">
        <f t="shared" si="6"/>
        <v>88.235294117647058</v>
      </c>
      <c r="AF27" s="3">
        <f t="shared" si="7"/>
        <v>100</v>
      </c>
      <c r="AG27" s="23">
        <f t="shared" si="8"/>
        <v>115.5</v>
      </c>
      <c r="AH27" s="23">
        <f t="shared" si="9"/>
        <v>131.75</v>
      </c>
      <c r="AI27" s="23">
        <f t="shared" si="10"/>
        <v>115.5</v>
      </c>
      <c r="AJ27" s="23">
        <f t="shared" si="11"/>
        <v>134.25</v>
      </c>
      <c r="AK27" s="24">
        <f t="shared" si="16"/>
        <v>100</v>
      </c>
      <c r="AL27" s="24">
        <f t="shared" si="17"/>
        <v>101.89753320683113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56.55</v>
      </c>
      <c r="D28" s="27">
        <v>124.99</v>
      </c>
      <c r="E28" s="44">
        <v>42.99</v>
      </c>
      <c r="F28" s="27">
        <v>134.99</v>
      </c>
      <c r="G28" s="3">
        <f t="shared" si="0"/>
        <v>76.021220159151198</v>
      </c>
      <c r="H28" s="3">
        <f t="shared" si="1"/>
        <v>108.00064005120412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55</v>
      </c>
      <c r="P28" s="27">
        <v>67</v>
      </c>
      <c r="Q28" s="44">
        <v>55</v>
      </c>
      <c r="R28" s="27">
        <v>67</v>
      </c>
      <c r="S28" s="3">
        <f t="shared" si="14"/>
        <v>100</v>
      </c>
      <c r="T28" s="3">
        <f t="shared" si="15"/>
        <v>100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37.85</v>
      </c>
      <c r="AH28" s="23">
        <f t="shared" si="9"/>
        <v>64.663333333333341</v>
      </c>
      <c r="AI28" s="23">
        <f t="shared" si="10"/>
        <v>33.330000000000005</v>
      </c>
      <c r="AJ28" s="23">
        <f t="shared" si="11"/>
        <v>67.99666666666667</v>
      </c>
      <c r="AK28" s="24">
        <f t="shared" si="16"/>
        <v>88.058124174372537</v>
      </c>
      <c r="AL28" s="24">
        <f t="shared" si="17"/>
        <v>105.15490489200474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48.09</v>
      </c>
      <c r="D29" s="27">
        <v>81.42</v>
      </c>
      <c r="E29" s="44">
        <v>56.97</v>
      </c>
      <c r="F29" s="27">
        <v>80</v>
      </c>
      <c r="G29" s="3">
        <f t="shared" si="0"/>
        <v>118.46537741734247</v>
      </c>
      <c r="H29" s="3">
        <f t="shared" si="1"/>
        <v>98.255956767379018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58</v>
      </c>
      <c r="P29" s="27">
        <v>63</v>
      </c>
      <c r="Q29" s="44">
        <v>58</v>
      </c>
      <c r="R29" s="27">
        <v>63</v>
      </c>
      <c r="S29" s="3">
        <f t="shared" si="14"/>
        <v>100</v>
      </c>
      <c r="T29" s="3">
        <f t="shared" si="15"/>
        <v>100</v>
      </c>
      <c r="U29" s="44">
        <v>63.85</v>
      </c>
      <c r="V29" s="27">
        <v>65</v>
      </c>
      <c r="W29" s="44">
        <v>63.85</v>
      </c>
      <c r="X29" s="27">
        <v>65</v>
      </c>
      <c r="Y29" s="3">
        <f t="shared" si="4"/>
        <v>100</v>
      </c>
      <c r="Z29" s="3">
        <f t="shared" si="5"/>
        <v>100</v>
      </c>
      <c r="AA29" s="27">
        <v>62</v>
      </c>
      <c r="AB29" s="27">
        <v>66</v>
      </c>
      <c r="AC29" s="27">
        <v>62</v>
      </c>
      <c r="AD29" s="27">
        <v>66</v>
      </c>
      <c r="AE29" s="3">
        <f t="shared" si="6"/>
        <v>100</v>
      </c>
      <c r="AF29" s="3">
        <f t="shared" si="7"/>
        <v>100</v>
      </c>
      <c r="AG29" s="23">
        <f t="shared" si="8"/>
        <v>46.787999999999997</v>
      </c>
      <c r="AH29" s="23">
        <f t="shared" si="9"/>
        <v>55.484000000000002</v>
      </c>
      <c r="AI29" s="23">
        <f t="shared" si="10"/>
        <v>48.564</v>
      </c>
      <c r="AJ29" s="23">
        <f t="shared" si="11"/>
        <v>55.2</v>
      </c>
      <c r="AK29" s="24">
        <f t="shared" si="16"/>
        <v>103.79584508848423</v>
      </c>
      <c r="AL29" s="24">
        <f t="shared" si="17"/>
        <v>99.488140725254127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63.25</v>
      </c>
      <c r="D30" s="27">
        <v>103.96</v>
      </c>
      <c r="E30" s="44">
        <v>63.25</v>
      </c>
      <c r="F30" s="27">
        <v>103.96</v>
      </c>
      <c r="G30" s="3">
        <f t="shared" si="0"/>
        <v>100</v>
      </c>
      <c r="H30" s="3">
        <f t="shared" si="1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58</v>
      </c>
      <c r="P30" s="27">
        <v>69.569999999999993</v>
      </c>
      <c r="Q30" s="44">
        <v>58</v>
      </c>
      <c r="R30" s="27">
        <v>69.569999999999993</v>
      </c>
      <c r="S30" s="3">
        <f t="shared" si="14"/>
        <v>100</v>
      </c>
      <c r="T30" s="3">
        <f t="shared" si="15"/>
        <v>100</v>
      </c>
      <c r="U30" s="44">
        <v>58</v>
      </c>
      <c r="V30" s="27">
        <v>65</v>
      </c>
      <c r="W30" s="44">
        <v>60</v>
      </c>
      <c r="X30" s="27">
        <v>70</v>
      </c>
      <c r="Y30" s="3">
        <f t="shared" si="4"/>
        <v>103.44827586206897</v>
      </c>
      <c r="Z30" s="3">
        <f t="shared" si="5"/>
        <v>107.69230769230769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45.3125</v>
      </c>
      <c r="AH30" s="23">
        <f t="shared" si="9"/>
        <v>60.132499999999993</v>
      </c>
      <c r="AI30" s="23">
        <f t="shared" si="10"/>
        <v>45.8125</v>
      </c>
      <c r="AJ30" s="23">
        <f t="shared" si="11"/>
        <v>61.382499999999993</v>
      </c>
      <c r="AK30" s="24">
        <f t="shared" si="16"/>
        <v>101.10344827586206</v>
      </c>
      <c r="AL30" s="24">
        <f t="shared" si="17"/>
        <v>102.07874277636886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45.54</v>
      </c>
      <c r="D31" s="27">
        <v>82.21</v>
      </c>
      <c r="E31" s="44">
        <v>42.99</v>
      </c>
      <c r="F31" s="27">
        <v>87.21</v>
      </c>
      <c r="G31" s="3">
        <f t="shared" si="0"/>
        <v>94.400527009222671</v>
      </c>
      <c r="H31" s="3">
        <f t="shared" si="1"/>
        <v>106.08198515995622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53</v>
      </c>
      <c r="P31" s="27">
        <v>55</v>
      </c>
      <c r="Q31" s="44">
        <v>53</v>
      </c>
      <c r="R31" s="27">
        <v>55</v>
      </c>
      <c r="S31" s="3">
        <f t="shared" si="14"/>
        <v>100</v>
      </c>
      <c r="T31" s="3">
        <f t="shared" si="15"/>
        <v>100</v>
      </c>
      <c r="U31" s="27">
        <v>45</v>
      </c>
      <c r="V31" s="27">
        <v>55</v>
      </c>
      <c r="W31" s="27">
        <v>50</v>
      </c>
      <c r="X31" s="27">
        <v>60</v>
      </c>
      <c r="Y31" s="3">
        <f t="shared" si="4"/>
        <v>111.11111111111111</v>
      </c>
      <c r="Z31" s="3">
        <f t="shared" si="5"/>
        <v>109.09090909090908</v>
      </c>
      <c r="AA31" s="27">
        <v>60</v>
      </c>
      <c r="AB31" s="27">
        <v>65</v>
      </c>
      <c r="AC31" s="27">
        <v>60</v>
      </c>
      <c r="AD31" s="27">
        <v>65</v>
      </c>
      <c r="AE31" s="3">
        <f t="shared" si="6"/>
        <v>100</v>
      </c>
      <c r="AF31" s="3">
        <f t="shared" si="7"/>
        <v>100</v>
      </c>
      <c r="AG31" s="23">
        <f t="shared" si="8"/>
        <v>41.107999999999997</v>
      </c>
      <c r="AH31" s="23">
        <f t="shared" si="9"/>
        <v>51.841999999999999</v>
      </c>
      <c r="AI31" s="23">
        <f t="shared" si="10"/>
        <v>41.597999999999999</v>
      </c>
      <c r="AJ31" s="23">
        <f t="shared" si="11"/>
        <v>53.841999999999999</v>
      </c>
      <c r="AK31" s="24">
        <f t="shared" si="16"/>
        <v>101.19198209594241</v>
      </c>
      <c r="AL31" s="24">
        <f t="shared" si="17"/>
        <v>103.85787585355504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248.78</v>
      </c>
      <c r="D32" s="27">
        <v>444.4</v>
      </c>
      <c r="E32" s="44">
        <v>244.22</v>
      </c>
      <c r="F32" s="27">
        <v>408.7</v>
      </c>
      <c r="G32" s="3">
        <f t="shared" si="0"/>
        <v>98.167055229520059</v>
      </c>
      <c r="H32" s="3">
        <f t="shared" si="1"/>
        <v>91.966696669666973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170</v>
      </c>
      <c r="P32" s="27">
        <v>185</v>
      </c>
      <c r="Q32" s="44">
        <v>170</v>
      </c>
      <c r="R32" s="27">
        <v>185</v>
      </c>
      <c r="S32" s="3">
        <f t="shared" si="14"/>
        <v>100</v>
      </c>
      <c r="T32" s="3">
        <f t="shared" si="15"/>
        <v>100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140.26</v>
      </c>
      <c r="AH32" s="23">
        <f t="shared" si="9"/>
        <v>210.46666666666667</v>
      </c>
      <c r="AI32" s="23">
        <f t="shared" si="10"/>
        <v>138.74</v>
      </c>
      <c r="AJ32" s="23">
        <f t="shared" si="11"/>
        <v>198.56666666666669</v>
      </c>
      <c r="AK32" s="24">
        <f t="shared" si="16"/>
        <v>98.916298303151308</v>
      </c>
      <c r="AL32" s="24">
        <f t="shared" si="17"/>
        <v>94.345898004434602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397.77</v>
      </c>
      <c r="D33" s="27">
        <v>811.01</v>
      </c>
      <c r="E33" s="44">
        <v>397.77</v>
      </c>
      <c r="F33" s="27">
        <v>811.01</v>
      </c>
      <c r="G33" s="3">
        <f t="shared" si="0"/>
        <v>100</v>
      </c>
      <c r="H33" s="3">
        <f t="shared" si="1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367.2</v>
      </c>
      <c r="P33" s="27">
        <v>578.76</v>
      </c>
      <c r="Q33" s="44">
        <v>367.2</v>
      </c>
      <c r="R33" s="27">
        <v>578.76</v>
      </c>
      <c r="S33" s="3">
        <f t="shared" si="14"/>
        <v>100</v>
      </c>
      <c r="T33" s="3">
        <f t="shared" si="15"/>
        <v>100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255.65666666666667</v>
      </c>
      <c r="AH33" s="23">
        <f t="shared" si="9"/>
        <v>463.92333333333335</v>
      </c>
      <c r="AI33" s="23">
        <f t="shared" si="10"/>
        <v>255.65666666666667</v>
      </c>
      <c r="AJ33" s="23">
        <f t="shared" si="11"/>
        <v>463.92333333333335</v>
      </c>
      <c r="AK33" s="24">
        <f t="shared" si="16"/>
        <v>100</v>
      </c>
      <c r="AL33" s="24">
        <f t="shared" si="17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69.8</v>
      </c>
      <c r="D34" s="27">
        <v>95.7</v>
      </c>
      <c r="E34" s="44">
        <v>72</v>
      </c>
      <c r="F34" s="27">
        <v>93.4</v>
      </c>
      <c r="G34" s="3">
        <f t="shared" si="0"/>
        <v>103.15186246418338</v>
      </c>
      <c r="H34" s="3">
        <f t="shared" si="1"/>
        <v>97.596656217345881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76</v>
      </c>
      <c r="Q34" s="44">
        <v>68</v>
      </c>
      <c r="R34" s="27">
        <v>76</v>
      </c>
      <c r="S34" s="3">
        <f t="shared" si="14"/>
        <v>100</v>
      </c>
      <c r="T34" s="3">
        <f t="shared" si="15"/>
        <v>100</v>
      </c>
      <c r="U34" s="27">
        <v>70</v>
      </c>
      <c r="V34" s="27">
        <v>70</v>
      </c>
      <c r="W34" s="27">
        <v>70</v>
      </c>
      <c r="X34" s="27">
        <v>70</v>
      </c>
      <c r="Y34" s="3">
        <f t="shared" si="4"/>
        <v>100</v>
      </c>
      <c r="Z34" s="3">
        <f t="shared" si="5"/>
        <v>100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52.45</v>
      </c>
      <c r="AH34" s="23">
        <f t="shared" si="9"/>
        <v>60.924999999999997</v>
      </c>
      <c r="AI34" s="23">
        <f t="shared" si="10"/>
        <v>53</v>
      </c>
      <c r="AJ34" s="23">
        <f t="shared" si="11"/>
        <v>60.35</v>
      </c>
      <c r="AK34" s="24">
        <f t="shared" si="16"/>
        <v>101.04861773117253</v>
      </c>
      <c r="AL34" s="24">
        <f t="shared" si="17"/>
        <v>99.056216659827669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159</v>
      </c>
      <c r="D35" s="27">
        <v>285.81</v>
      </c>
      <c r="E35" s="44">
        <v>159</v>
      </c>
      <c r="F35" s="27">
        <v>219.77</v>
      </c>
      <c r="G35" s="3">
        <f t="shared" si="0"/>
        <v>100</v>
      </c>
      <c r="H35" s="3">
        <f t="shared" si="1"/>
        <v>76.893740596900045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237</v>
      </c>
      <c r="P35" s="27">
        <v>287</v>
      </c>
      <c r="Q35" s="44">
        <v>237</v>
      </c>
      <c r="R35" s="27">
        <v>287</v>
      </c>
      <c r="S35" s="3">
        <f t="shared" si="14"/>
        <v>100</v>
      </c>
      <c r="T35" s="3">
        <f t="shared" si="15"/>
        <v>100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132.66666666666666</v>
      </c>
      <c r="AH35" s="23">
        <f t="shared" si="9"/>
        <v>191.60333333333332</v>
      </c>
      <c r="AI35" s="23">
        <f t="shared" si="10"/>
        <v>132.66666666666666</v>
      </c>
      <c r="AJ35" s="23">
        <f t="shared" si="11"/>
        <v>169.59</v>
      </c>
      <c r="AK35" s="24">
        <f t="shared" si="16"/>
        <v>100</v>
      </c>
      <c r="AL35" s="24">
        <f t="shared" si="17"/>
        <v>88.510986238931139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402.3</v>
      </c>
      <c r="D36" s="27">
        <v>860.35</v>
      </c>
      <c r="E36" s="44">
        <v>860.3</v>
      </c>
      <c r="F36" s="49">
        <v>1099.9000000000001</v>
      </c>
      <c r="G36" s="3">
        <f t="shared" si="0"/>
        <v>213.84538901317421</v>
      </c>
      <c r="H36" s="3">
        <f t="shared" si="1"/>
        <v>127.84331957924103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400</v>
      </c>
      <c r="P36" s="27">
        <v>468</v>
      </c>
      <c r="Q36" s="44">
        <v>400</v>
      </c>
      <c r="R36" s="27">
        <v>565</v>
      </c>
      <c r="S36" s="3">
        <f t="shared" si="14"/>
        <v>100</v>
      </c>
      <c r="T36" s="3">
        <f t="shared" si="15"/>
        <v>120.72649572649571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268.09999999999997</v>
      </c>
      <c r="AH36" s="23">
        <f t="shared" si="9"/>
        <v>443.45</v>
      </c>
      <c r="AI36" s="23">
        <f t="shared" si="10"/>
        <v>420.76666666666665</v>
      </c>
      <c r="AJ36" s="23">
        <f t="shared" si="11"/>
        <v>555.63333333333333</v>
      </c>
      <c r="AK36" s="24">
        <f t="shared" si="16"/>
        <v>156.94392639562352</v>
      </c>
      <c r="AL36" s="24">
        <f t="shared" si="17"/>
        <v>125.29785394820911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30.99</v>
      </c>
      <c r="D37" s="27">
        <v>73.989999999999995</v>
      </c>
      <c r="E37" s="44">
        <v>35.99</v>
      </c>
      <c r="F37" s="27">
        <v>68.989999999999995</v>
      </c>
      <c r="G37" s="3">
        <f t="shared" si="0"/>
        <v>116.13423685059698</v>
      </c>
      <c r="H37" s="3">
        <f t="shared" si="1"/>
        <v>93.242330044600621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47</v>
      </c>
      <c r="P37" s="27">
        <v>50</v>
      </c>
      <c r="Q37" s="44">
        <v>47</v>
      </c>
      <c r="R37" s="27">
        <v>50</v>
      </c>
      <c r="S37" s="3">
        <f>Q37/O37*100</f>
        <v>100</v>
      </c>
      <c r="T37" s="3">
        <f t="shared" si="15"/>
        <v>100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40</v>
      </c>
      <c r="AB37" s="27">
        <v>45</v>
      </c>
      <c r="AC37" s="27">
        <v>40</v>
      </c>
      <c r="AD37" s="27">
        <v>45</v>
      </c>
      <c r="AE37" s="3">
        <f t="shared" si="6"/>
        <v>100</v>
      </c>
      <c r="AF37" s="3">
        <f t="shared" si="7"/>
        <v>100</v>
      </c>
      <c r="AG37" s="23">
        <f t="shared" si="8"/>
        <v>29.997499999999999</v>
      </c>
      <c r="AH37" s="23">
        <f t="shared" si="9"/>
        <v>42.747500000000002</v>
      </c>
      <c r="AI37" s="23">
        <f t="shared" si="10"/>
        <v>31.247500000000002</v>
      </c>
      <c r="AJ37" s="23">
        <f t="shared" si="11"/>
        <v>41.497500000000002</v>
      </c>
      <c r="AK37" s="24">
        <f t="shared" si="16"/>
        <v>104.16701391782649</v>
      </c>
      <c r="AL37" s="24">
        <f t="shared" si="17"/>
        <v>97.075852389028597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21.99</v>
      </c>
      <c r="D38" s="27">
        <v>28.99</v>
      </c>
      <c r="E38" s="44">
        <v>18.989999999999998</v>
      </c>
      <c r="F38" s="27">
        <v>33.99</v>
      </c>
      <c r="G38" s="3">
        <f t="shared" si="0"/>
        <v>86.357435197817196</v>
      </c>
      <c r="H38" s="3">
        <f t="shared" si="1"/>
        <v>117.24732666436704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30</v>
      </c>
      <c r="P38" s="27">
        <v>30</v>
      </c>
      <c r="Q38" s="44">
        <v>30</v>
      </c>
      <c r="R38" s="27">
        <v>30</v>
      </c>
      <c r="S38" s="3">
        <f t="shared" si="14"/>
        <v>100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20</v>
      </c>
      <c r="AB38" s="27">
        <v>30</v>
      </c>
      <c r="AC38" s="27">
        <v>30</v>
      </c>
      <c r="AD38" s="27">
        <v>35</v>
      </c>
      <c r="AE38" s="3">
        <f t="shared" si="6"/>
        <v>150</v>
      </c>
      <c r="AF38" s="3">
        <f t="shared" si="7"/>
        <v>116.66666666666667</v>
      </c>
      <c r="AG38" s="23">
        <f t="shared" si="8"/>
        <v>18.497499999999999</v>
      </c>
      <c r="AH38" s="23">
        <f t="shared" si="9"/>
        <v>22.747499999999999</v>
      </c>
      <c r="AI38" s="23">
        <f t="shared" si="10"/>
        <v>20.247499999999999</v>
      </c>
      <c r="AJ38" s="23">
        <f t="shared" si="11"/>
        <v>25.247500000000002</v>
      </c>
      <c r="AK38" s="24">
        <f t="shared" si="16"/>
        <v>109.46073793755913</v>
      </c>
      <c r="AL38" s="24">
        <f t="shared" si="17"/>
        <v>110.99021870535226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30.99</v>
      </c>
      <c r="D39" s="27">
        <v>34.99</v>
      </c>
      <c r="E39" s="44">
        <v>26.99</v>
      </c>
      <c r="F39" s="27">
        <v>36.99</v>
      </c>
      <c r="G39" s="3">
        <f t="shared" si="0"/>
        <v>87.092610519522424</v>
      </c>
      <c r="H39" s="3">
        <f t="shared" si="1"/>
        <v>105.71591883395254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28</v>
      </c>
      <c r="P39" s="27">
        <v>28</v>
      </c>
      <c r="Q39" s="44">
        <v>25</v>
      </c>
      <c r="R39" s="27">
        <v>35</v>
      </c>
      <c r="S39" s="3">
        <f t="shared" si="14"/>
        <v>89.285714285714292</v>
      </c>
      <c r="T39" s="3">
        <f t="shared" si="15"/>
        <v>125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35</v>
      </c>
      <c r="AB39" s="27">
        <v>45</v>
      </c>
      <c r="AC39" s="27">
        <v>35</v>
      </c>
      <c r="AD39" s="27">
        <v>45</v>
      </c>
      <c r="AE39" s="3">
        <f t="shared" si="6"/>
        <v>100</v>
      </c>
      <c r="AF39" s="3">
        <f t="shared" si="7"/>
        <v>100</v>
      </c>
      <c r="AG39" s="23">
        <f t="shared" si="8"/>
        <v>23.997499999999999</v>
      </c>
      <c r="AH39" s="23">
        <f t="shared" si="9"/>
        <v>27.497500000000002</v>
      </c>
      <c r="AI39" s="23">
        <f t="shared" si="10"/>
        <v>22.247499999999999</v>
      </c>
      <c r="AJ39" s="23">
        <f t="shared" si="11"/>
        <v>29.747500000000002</v>
      </c>
      <c r="AK39" s="24">
        <f t="shared" si="16"/>
        <v>92.707573705594342</v>
      </c>
      <c r="AL39" s="24">
        <f t="shared" si="17"/>
        <v>108.18256205109556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23.99</v>
      </c>
      <c r="D40" s="27">
        <v>65.989999999999995</v>
      </c>
      <c r="E40" s="44">
        <v>23.99</v>
      </c>
      <c r="F40" s="27">
        <v>65.989999999999995</v>
      </c>
      <c r="G40" s="3">
        <f t="shared" si="0"/>
        <v>100</v>
      </c>
      <c r="H40" s="3">
        <f t="shared" si="1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110</v>
      </c>
      <c r="AB40" s="27">
        <v>150</v>
      </c>
      <c r="AC40" s="27">
        <v>40</v>
      </c>
      <c r="AD40" s="27">
        <v>50</v>
      </c>
      <c r="AE40" s="3">
        <f t="shared" si="6"/>
        <v>36.363636363636367</v>
      </c>
      <c r="AF40" s="3">
        <f t="shared" si="7"/>
        <v>33.333333333333329</v>
      </c>
      <c r="AG40" s="23">
        <f t="shared" si="8"/>
        <v>45.330000000000005</v>
      </c>
      <c r="AH40" s="23">
        <f t="shared" si="9"/>
        <v>72.663333333333341</v>
      </c>
      <c r="AI40" s="23">
        <f t="shared" si="10"/>
        <v>21.996666666666666</v>
      </c>
      <c r="AJ40" s="23">
        <f t="shared" si="11"/>
        <v>39.33</v>
      </c>
      <c r="AK40" s="24">
        <f t="shared" si="16"/>
        <v>48.525626884329725</v>
      </c>
      <c r="AL40" s="24">
        <f t="shared" si="17"/>
        <v>54.126336070461946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109.99</v>
      </c>
      <c r="D41" s="27">
        <v>191.99</v>
      </c>
      <c r="E41" s="44">
        <v>109.99</v>
      </c>
      <c r="F41" s="27">
        <v>191.99</v>
      </c>
      <c r="G41" s="3">
        <f t="shared" si="0"/>
        <v>100</v>
      </c>
      <c r="H41" s="3">
        <f t="shared" si="1"/>
        <v>100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28</v>
      </c>
      <c r="P41" s="27">
        <v>30</v>
      </c>
      <c r="Q41" s="44">
        <v>110</v>
      </c>
      <c r="R41" s="27">
        <v>140</v>
      </c>
      <c r="S41" s="3">
        <f t="shared" si="14"/>
        <v>392.85714285714283</v>
      </c>
      <c r="T41" s="3">
        <f t="shared" si="15"/>
        <v>466.66666666666669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100</v>
      </c>
      <c r="AB41" s="27">
        <v>130</v>
      </c>
      <c r="AC41" s="27">
        <v>100</v>
      </c>
      <c r="AD41" s="27">
        <v>130</v>
      </c>
      <c r="AE41" s="3">
        <f t="shared" si="6"/>
        <v>100</v>
      </c>
      <c r="AF41" s="3">
        <f t="shared" si="7"/>
        <v>100</v>
      </c>
      <c r="AG41" s="23">
        <f t="shared" si="8"/>
        <v>59.997500000000002</v>
      </c>
      <c r="AH41" s="23">
        <f t="shared" si="9"/>
        <v>88.497500000000002</v>
      </c>
      <c r="AI41" s="23">
        <f t="shared" si="10"/>
        <v>80.497500000000002</v>
      </c>
      <c r="AJ41" s="23">
        <f t="shared" si="11"/>
        <v>115.9975</v>
      </c>
      <c r="AK41" s="24">
        <f t="shared" si="16"/>
        <v>134.16809033709737</v>
      </c>
      <c r="AL41" s="24">
        <f t="shared" si="17"/>
        <v>131.07432413345009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119.99</v>
      </c>
      <c r="D42" s="27">
        <v>189.99</v>
      </c>
      <c r="E42" s="44">
        <v>86.99</v>
      </c>
      <c r="F42" s="27">
        <v>159.99</v>
      </c>
      <c r="G42" s="3">
        <f t="shared" si="0"/>
        <v>72.497708142345203</v>
      </c>
      <c r="H42" s="3">
        <f t="shared" si="1"/>
        <v>84.209695247118262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65</v>
      </c>
      <c r="P42" s="27">
        <v>75</v>
      </c>
      <c r="Q42" s="44">
        <v>89</v>
      </c>
      <c r="R42" s="27">
        <v>130</v>
      </c>
      <c r="S42" s="3">
        <f t="shared" si="14"/>
        <v>136.92307692307693</v>
      </c>
      <c r="T42" s="3">
        <f t="shared" si="15"/>
        <v>173.33333333333334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130</v>
      </c>
      <c r="AB42" s="27">
        <v>130</v>
      </c>
      <c r="AC42" s="27">
        <v>110</v>
      </c>
      <c r="AD42" s="27">
        <v>130</v>
      </c>
      <c r="AE42" s="3">
        <f t="shared" si="6"/>
        <v>84.615384615384613</v>
      </c>
      <c r="AF42" s="3">
        <f t="shared" si="7"/>
        <v>100</v>
      </c>
      <c r="AG42" s="23">
        <f t="shared" si="8"/>
        <v>79.247500000000002</v>
      </c>
      <c r="AH42" s="23">
        <f t="shared" si="9"/>
        <v>99.247500000000002</v>
      </c>
      <c r="AI42" s="23">
        <f t="shared" si="10"/>
        <v>71.997500000000002</v>
      </c>
      <c r="AJ42" s="23">
        <f t="shared" si="11"/>
        <v>105.4975</v>
      </c>
      <c r="AK42" s="24">
        <f t="shared" si="16"/>
        <v>90.851446417868075</v>
      </c>
      <c r="AL42" s="24">
        <f t="shared" si="17"/>
        <v>106.29738784352251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179.99</v>
      </c>
      <c r="D43" s="27">
        <v>259.99</v>
      </c>
      <c r="E43" s="44">
        <v>199.99</v>
      </c>
      <c r="F43" s="27">
        <v>259.99</v>
      </c>
      <c r="G43" s="3">
        <f t="shared" si="0"/>
        <v>111.11172842935719</v>
      </c>
      <c r="H43" s="3">
        <f t="shared" si="1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100</v>
      </c>
      <c r="P43" s="27">
        <v>120</v>
      </c>
      <c r="Q43" s="44">
        <v>150</v>
      </c>
      <c r="R43" s="27">
        <v>170</v>
      </c>
      <c r="S43" s="3">
        <f t="shared" si="14"/>
        <v>150</v>
      </c>
      <c r="T43" s="3">
        <f t="shared" si="15"/>
        <v>141.66666666666669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150</v>
      </c>
      <c r="AB43" s="27">
        <v>210</v>
      </c>
      <c r="AC43" s="27">
        <v>150</v>
      </c>
      <c r="AD43" s="27">
        <v>210</v>
      </c>
      <c r="AE43" s="3">
        <f t="shared" si="6"/>
        <v>100</v>
      </c>
      <c r="AF43" s="3">
        <f t="shared" si="7"/>
        <v>100</v>
      </c>
      <c r="AG43" s="23">
        <f t="shared" si="8"/>
        <v>107.9975</v>
      </c>
      <c r="AH43" s="23">
        <f t="shared" si="9"/>
        <v>147.9975</v>
      </c>
      <c r="AI43" s="23">
        <f t="shared" si="10"/>
        <v>125.4975</v>
      </c>
      <c r="AJ43" s="23">
        <f t="shared" si="11"/>
        <v>160.4975</v>
      </c>
      <c r="AK43" s="24">
        <f t="shared" si="16"/>
        <v>116.20407879812034</v>
      </c>
      <c r="AL43" s="24">
        <f t="shared" si="17"/>
        <v>108.44608861636176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53.69</v>
      </c>
      <c r="D44" s="27">
        <v>119.99</v>
      </c>
      <c r="E44" s="44">
        <v>51.99</v>
      </c>
      <c r="F44" s="27">
        <v>119.99</v>
      </c>
      <c r="G44" s="3">
        <f t="shared" si="0"/>
        <v>96.833674799776503</v>
      </c>
      <c r="H44" s="3">
        <f t="shared" si="1"/>
        <v>100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75</v>
      </c>
      <c r="P44" s="27">
        <v>85</v>
      </c>
      <c r="Q44" s="44">
        <v>75</v>
      </c>
      <c r="R44" s="27">
        <v>85</v>
      </c>
      <c r="S44" s="3">
        <f t="shared" si="14"/>
        <v>100</v>
      </c>
      <c r="T44" s="3">
        <f t="shared" si="15"/>
        <v>100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65</v>
      </c>
      <c r="AB44" s="27">
        <v>80</v>
      </c>
      <c r="AC44" s="27">
        <v>70</v>
      </c>
      <c r="AD44" s="27">
        <v>80</v>
      </c>
      <c r="AE44" s="3">
        <f t="shared" si="6"/>
        <v>107.69230769230769</v>
      </c>
      <c r="AF44" s="3">
        <f t="shared" si="7"/>
        <v>100</v>
      </c>
      <c r="AG44" s="23">
        <f t="shared" si="8"/>
        <v>48.922499999999999</v>
      </c>
      <c r="AH44" s="23">
        <f t="shared" si="9"/>
        <v>71.747500000000002</v>
      </c>
      <c r="AI44" s="23">
        <f t="shared" si="10"/>
        <v>49.747500000000002</v>
      </c>
      <c r="AJ44" s="23">
        <f t="shared" si="11"/>
        <v>71.747500000000002</v>
      </c>
      <c r="AK44" s="24">
        <f t="shared" si="16"/>
        <v>101.68634064080946</v>
      </c>
      <c r="AL44" s="24">
        <f t="shared" si="17"/>
        <v>100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47.99</v>
      </c>
      <c r="D45" s="27">
        <v>70.989999999999995</v>
      </c>
      <c r="E45" s="44">
        <v>54.99</v>
      </c>
      <c r="F45" s="27">
        <v>66.989999999999995</v>
      </c>
      <c r="G45" s="3">
        <f t="shared" si="0"/>
        <v>114.58637216086684</v>
      </c>
      <c r="H45" s="3">
        <f t="shared" si="1"/>
        <v>94.365403577968735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57</v>
      </c>
      <c r="P45" s="27">
        <v>69</v>
      </c>
      <c r="Q45" s="44">
        <v>57</v>
      </c>
      <c r="R45" s="27">
        <v>65</v>
      </c>
      <c r="S45" s="3">
        <f t="shared" si="14"/>
        <v>100</v>
      </c>
      <c r="T45" s="3">
        <f t="shared" si="15"/>
        <v>94.20289855072464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65</v>
      </c>
      <c r="AB45" s="27">
        <v>70</v>
      </c>
      <c r="AC45" s="27">
        <v>65</v>
      </c>
      <c r="AD45" s="27">
        <v>70</v>
      </c>
      <c r="AE45" s="3">
        <f t="shared" si="6"/>
        <v>100</v>
      </c>
      <c r="AF45" s="3">
        <f t="shared" si="7"/>
        <v>100</v>
      </c>
      <c r="AG45" s="23">
        <f t="shared" si="8"/>
        <v>42.997500000000002</v>
      </c>
      <c r="AH45" s="23">
        <f t="shared" si="9"/>
        <v>52.997500000000002</v>
      </c>
      <c r="AI45" s="23">
        <f t="shared" si="10"/>
        <v>44.747500000000002</v>
      </c>
      <c r="AJ45" s="23">
        <f t="shared" si="11"/>
        <v>50.997500000000002</v>
      </c>
      <c r="AK45" s="24">
        <f t="shared" si="16"/>
        <v>104.07000407000406</v>
      </c>
      <c r="AL45" s="24">
        <f t="shared" si="17"/>
        <v>96.226237086655033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139.99</v>
      </c>
      <c r="D46" s="27">
        <v>159.97999999999999</v>
      </c>
      <c r="E46" s="44">
        <v>123.09</v>
      </c>
      <c r="F46" s="27">
        <v>149.99</v>
      </c>
      <c r="G46" s="3">
        <f t="shared" si="0"/>
        <v>87.927709122080145</v>
      </c>
      <c r="H46" s="3">
        <f t="shared" si="1"/>
        <v>93.755469433679224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100</v>
      </c>
      <c r="AB46" s="27">
        <v>130</v>
      </c>
      <c r="AC46" s="27">
        <v>110</v>
      </c>
      <c r="AD46" s="27">
        <v>130</v>
      </c>
      <c r="AE46" s="3">
        <f t="shared" si="6"/>
        <v>110.00000000000001</v>
      </c>
      <c r="AF46" s="3">
        <f t="shared" si="7"/>
        <v>100</v>
      </c>
      <c r="AG46" s="23">
        <f t="shared" si="8"/>
        <v>80.663333333333341</v>
      </c>
      <c r="AH46" s="23">
        <f t="shared" si="9"/>
        <v>97.326666666666668</v>
      </c>
      <c r="AI46" s="23">
        <f t="shared" si="10"/>
        <v>78.36333333333333</v>
      </c>
      <c r="AJ46" s="23">
        <f t="shared" si="11"/>
        <v>93.99666666666667</v>
      </c>
      <c r="AK46" s="24">
        <f t="shared" si="16"/>
        <v>97.14864250588866</v>
      </c>
      <c r="AL46" s="24">
        <f t="shared" si="17"/>
        <v>96.578532776217557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86.99</v>
      </c>
      <c r="D47" s="27">
        <v>94.99</v>
      </c>
      <c r="E47" s="44">
        <v>88.99</v>
      </c>
      <c r="F47" s="27">
        <v>94.99</v>
      </c>
      <c r="G47" s="3">
        <f t="shared" si="0"/>
        <v>102.29911484078629</v>
      </c>
      <c r="H47" s="3">
        <f t="shared" si="1"/>
        <v>100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80</v>
      </c>
      <c r="P47" s="27">
        <v>90</v>
      </c>
      <c r="Q47" s="44">
        <v>90</v>
      </c>
      <c r="R47" s="27">
        <v>90</v>
      </c>
      <c r="S47" s="3">
        <f t="shared" si="14"/>
        <v>112.5</v>
      </c>
      <c r="T47" s="3">
        <f t="shared" si="15"/>
        <v>100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80</v>
      </c>
      <c r="AB47" s="27">
        <v>90</v>
      </c>
      <c r="AC47" s="27">
        <v>90</v>
      </c>
      <c r="AD47" s="27">
        <v>100</v>
      </c>
      <c r="AE47" s="3">
        <f t="shared" si="6"/>
        <v>112.5</v>
      </c>
      <c r="AF47" s="3">
        <f t="shared" si="7"/>
        <v>111.11111111111111</v>
      </c>
      <c r="AG47" s="23">
        <f t="shared" si="8"/>
        <v>62.247500000000002</v>
      </c>
      <c r="AH47" s="23">
        <f t="shared" si="9"/>
        <v>69.247500000000002</v>
      </c>
      <c r="AI47" s="23">
        <f t="shared" si="10"/>
        <v>67.747500000000002</v>
      </c>
      <c r="AJ47" s="23">
        <f t="shared" si="11"/>
        <v>71.747500000000002</v>
      </c>
      <c r="AK47" s="24">
        <f t="shared" si="16"/>
        <v>108.8356962126993</v>
      </c>
      <c r="AL47" s="24">
        <f t="shared" si="17"/>
        <v>103.6102386367739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95</v>
      </c>
      <c r="D48" s="27">
        <v>162.99</v>
      </c>
      <c r="E48" s="44">
        <v>86.99</v>
      </c>
      <c r="F48" s="27">
        <v>149.99</v>
      </c>
      <c r="G48" s="3">
        <f t="shared" si="0"/>
        <v>91.568421052631578</v>
      </c>
      <c r="H48" s="3">
        <f t="shared" si="1"/>
        <v>92.024050555248792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100</v>
      </c>
      <c r="P48" s="27">
        <v>130</v>
      </c>
      <c r="Q48" s="44">
        <v>100</v>
      </c>
      <c r="R48" s="27">
        <v>130</v>
      </c>
      <c r="S48" s="3">
        <f t="shared" si="14"/>
        <v>100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90</v>
      </c>
      <c r="AB48" s="27">
        <v>110</v>
      </c>
      <c r="AC48" s="27">
        <v>90</v>
      </c>
      <c r="AD48" s="27">
        <v>110</v>
      </c>
      <c r="AE48" s="3">
        <f t="shared" si="6"/>
        <v>100</v>
      </c>
      <c r="AF48" s="3">
        <f t="shared" si="7"/>
        <v>100</v>
      </c>
      <c r="AG48" s="23">
        <f t="shared" si="8"/>
        <v>71.75</v>
      </c>
      <c r="AH48" s="23">
        <f t="shared" si="9"/>
        <v>101.2475</v>
      </c>
      <c r="AI48" s="23">
        <f t="shared" si="10"/>
        <v>69.747500000000002</v>
      </c>
      <c r="AJ48" s="23">
        <f t="shared" si="11"/>
        <v>97.997500000000002</v>
      </c>
      <c r="AK48" s="24">
        <f t="shared" si="16"/>
        <v>97.20905923344948</v>
      </c>
      <c r="AL48" s="24">
        <f t="shared" si="17"/>
        <v>96.790044198622198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52.99</v>
      </c>
      <c r="D49" s="27">
        <v>76.989999999999995</v>
      </c>
      <c r="E49" s="44">
        <v>78.989999999999995</v>
      </c>
      <c r="F49" s="27">
        <v>93.99</v>
      </c>
      <c r="G49" s="3">
        <f t="shared" si="0"/>
        <v>149.06586148329873</v>
      </c>
      <c r="H49" s="3">
        <f t="shared" si="1"/>
        <v>122.08078971294974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75</v>
      </c>
      <c r="P49" s="27">
        <v>79</v>
      </c>
      <c r="Q49" s="44">
        <v>78</v>
      </c>
      <c r="R49" s="27">
        <v>82</v>
      </c>
      <c r="S49" s="3">
        <f t="shared" si="14"/>
        <v>104</v>
      </c>
      <c r="T49" s="3">
        <f t="shared" si="15"/>
        <v>103.79746835443038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70</v>
      </c>
      <c r="AB49" s="27">
        <v>80</v>
      </c>
      <c r="AC49" s="27">
        <v>80</v>
      </c>
      <c r="AD49" s="27">
        <v>90</v>
      </c>
      <c r="AE49" s="3">
        <f t="shared" si="6"/>
        <v>114.28571428571428</v>
      </c>
      <c r="AF49" s="3">
        <f t="shared" si="7"/>
        <v>112.5</v>
      </c>
      <c r="AG49" s="23">
        <f t="shared" si="8"/>
        <v>49.997500000000002</v>
      </c>
      <c r="AH49" s="23">
        <f t="shared" si="9"/>
        <v>59.497500000000002</v>
      </c>
      <c r="AI49" s="23">
        <f t="shared" si="10"/>
        <v>59.747500000000002</v>
      </c>
      <c r="AJ49" s="23">
        <f t="shared" si="11"/>
        <v>66.997500000000002</v>
      </c>
      <c r="AK49" s="24">
        <f t="shared" si="16"/>
        <v>119.50097504875244</v>
      </c>
      <c r="AL49" s="24">
        <f t="shared" si="17"/>
        <v>112.6055716626749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44.5</v>
      </c>
      <c r="D51" s="27">
        <v>44.8</v>
      </c>
      <c r="E51" s="27">
        <v>44.8</v>
      </c>
      <c r="F51" s="27">
        <v>45.55</v>
      </c>
      <c r="G51" s="3">
        <f t="shared" ref="G51:H53" si="24">E51/C51*100</f>
        <v>100.67415730337078</v>
      </c>
      <c r="H51" s="3">
        <f t="shared" si="24"/>
        <v>101.67410714285714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44</v>
      </c>
      <c r="P51" s="27">
        <v>45.4</v>
      </c>
      <c r="Q51" s="50">
        <v>44</v>
      </c>
      <c r="R51" s="50">
        <v>45.4</v>
      </c>
      <c r="S51" s="3">
        <f t="shared" ref="S51:T53" si="25">Q51/O51*100</f>
        <v>100</v>
      </c>
      <c r="T51" s="3">
        <f t="shared" si="25"/>
        <v>100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ref="AG51:AJ53" si="26">AVERAGE(C51, I51,O51,U51,AA51)</f>
        <v>30.166666666666668</v>
      </c>
      <c r="AH51" s="23">
        <f t="shared" si="26"/>
        <v>30.733333333333331</v>
      </c>
      <c r="AI51" s="23">
        <f t="shared" si="26"/>
        <v>30.266666666666666</v>
      </c>
      <c r="AJ51" s="23">
        <f t="shared" si="26"/>
        <v>30.983333333333331</v>
      </c>
      <c r="AK51" s="24">
        <f t="shared" si="16"/>
        <v>100.33149171270716</v>
      </c>
      <c r="AL51" s="24">
        <f t="shared" si="17"/>
        <v>100.81344902386118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48.25</v>
      </c>
      <c r="D52" s="27">
        <v>48.95</v>
      </c>
      <c r="E52" s="27">
        <v>49</v>
      </c>
      <c r="F52" s="27">
        <v>49.29</v>
      </c>
      <c r="G52" s="3">
        <f>E52/C52*100</f>
        <v>101.55440414507773</v>
      </c>
      <c r="H52" s="3">
        <f t="shared" si="24"/>
        <v>100.69458631256383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47</v>
      </c>
      <c r="P52" s="27">
        <v>49.2</v>
      </c>
      <c r="Q52" s="50">
        <v>47</v>
      </c>
      <c r="R52" s="50">
        <v>49.2</v>
      </c>
      <c r="S52" s="3">
        <f t="shared" si="25"/>
        <v>100</v>
      </c>
      <c r="T52" s="3">
        <f t="shared" si="25"/>
        <v>100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26"/>
        <v>32.416666666666664</v>
      </c>
      <c r="AH52" s="23">
        <f t="shared" si="26"/>
        <v>33.383333333333333</v>
      </c>
      <c r="AI52" s="23">
        <f t="shared" si="26"/>
        <v>32.666666666666664</v>
      </c>
      <c r="AJ52" s="23">
        <f t="shared" si="26"/>
        <v>33.49666666666667</v>
      </c>
      <c r="AK52" s="24">
        <f t="shared" si="16"/>
        <v>100.77120822622108</v>
      </c>
      <c r="AL52" s="24">
        <f t="shared" si="17"/>
        <v>100.33949076385423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48.1</v>
      </c>
      <c r="D53" s="27">
        <v>49.55</v>
      </c>
      <c r="E53" s="27">
        <v>49.69</v>
      </c>
      <c r="F53" s="27">
        <v>50.71</v>
      </c>
      <c r="G53" s="3">
        <f t="shared" si="24"/>
        <v>103.30561330561329</v>
      </c>
      <c r="H53" s="3">
        <f t="shared" si="24"/>
        <v>102.34106962663975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46</v>
      </c>
      <c r="P53" s="27">
        <v>48.7</v>
      </c>
      <c r="Q53" s="50">
        <v>46</v>
      </c>
      <c r="R53" s="50">
        <v>48.7</v>
      </c>
      <c r="S53" s="3">
        <f t="shared" si="25"/>
        <v>100</v>
      </c>
      <c r="T53" s="3">
        <f t="shared" si="25"/>
        <v>100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26"/>
        <v>32.033333333333331</v>
      </c>
      <c r="AH53" s="23">
        <f t="shared" si="26"/>
        <v>33.416666666666664</v>
      </c>
      <c r="AI53" s="23">
        <f t="shared" si="26"/>
        <v>32.563333333333333</v>
      </c>
      <c r="AJ53" s="23">
        <f t="shared" si="26"/>
        <v>33.803333333333335</v>
      </c>
      <c r="AK53" s="24">
        <f t="shared" si="16"/>
        <v>101.65452653485954</v>
      </c>
      <c r="AL53" s="24">
        <f t="shared" si="17"/>
        <v>101.15710723192022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2021-12-14T10:10:01Z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